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9" i="1" l="1"/>
  <c r="O11" i="1" s="1"/>
  <c r="O10" i="1"/>
  <c r="AE11" i="1"/>
  <c r="AD11" i="1"/>
  <c r="AC11" i="1"/>
  <c r="AB11" i="1"/>
  <c r="AA11" i="1"/>
  <c r="Z11" i="1"/>
  <c r="Y11" i="1"/>
  <c r="X11" i="1"/>
  <c r="W11" i="1"/>
  <c r="V11" i="1"/>
  <c r="U11" i="1"/>
  <c r="T11" i="1"/>
  <c r="I16" i="1"/>
  <c r="S11" i="1"/>
  <c r="H16" i="1"/>
  <c r="L16" i="1" s="1"/>
  <c r="R11" i="1"/>
  <c r="G16" i="1"/>
  <c r="Q11" i="1"/>
  <c r="F16" i="1"/>
  <c r="K16" i="1" s="1"/>
  <c r="P11" i="1"/>
  <c r="E16" i="1" s="1"/>
  <c r="M16" i="1" s="1"/>
  <c r="M11" i="1"/>
  <c r="L11" i="1"/>
  <c r="K11" i="1"/>
  <c r="J11" i="1"/>
  <c r="I11" i="1"/>
  <c r="I15" i="1"/>
  <c r="H11" i="1"/>
  <c r="H15" i="1"/>
  <c r="G11" i="1"/>
  <c r="G15" i="1"/>
  <c r="G18" i="1" s="1"/>
  <c r="F11" i="1"/>
  <c r="F15" i="1" s="1"/>
  <c r="E11" i="1"/>
  <c r="E15" i="1" s="1"/>
  <c r="E18" i="1" s="1"/>
  <c r="M18" i="1" s="1"/>
  <c r="I18" i="1"/>
  <c r="H18" i="1"/>
  <c r="L18" i="1" s="1"/>
  <c r="L15" i="1" l="1"/>
  <c r="M15" i="1"/>
  <c r="N18" i="1"/>
  <c r="K15" i="1"/>
  <c r="F18" i="1"/>
  <c r="K18" i="1" s="1"/>
  <c r="O15" i="1"/>
  <c r="O18" i="1" s="1"/>
  <c r="N11" i="1"/>
  <c r="N15" i="1" s="1"/>
  <c r="D12" i="1"/>
</calcChain>
</file>

<file path=xl/sharedStrings.xml><?xml version="1.0" encoding="utf-8"?>
<sst xmlns="http://schemas.openxmlformats.org/spreadsheetml/2006/main" count="88" uniqueCount="61">
  <si>
    <t>Vuosi</t>
  </si>
  <si>
    <t>Seura</t>
  </si>
  <si>
    <t>Pesispörssi</t>
  </si>
  <si>
    <t>KL</t>
  </si>
  <si>
    <t>Kirittäret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</si>
  <si>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</si>
  <si>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</si>
  <si>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</si>
  <si>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</si>
  <si>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</si>
  <si>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</si>
  <si>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</si>
  <si>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</si>
  <si>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</si>
  <si>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</si>
  <si>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</si>
  <si>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</si>
  <si>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play off</t>
  </si>
  <si>
    <t>URA SUPERISSA</t>
  </si>
  <si>
    <t>Runkosarja</t>
  </si>
  <si>
    <t>Ylempi loppusarja</t>
  </si>
  <si>
    <t>Alempi loppusarja</t>
  </si>
  <si>
    <t>KAIKKI</t>
  </si>
  <si>
    <t>1.</t>
  </si>
  <si>
    <t>Ottelu</t>
  </si>
  <si>
    <t>1.  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</si>
  <si>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</si>
  <si>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</si>
  <si>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</si>
  <si>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</si>
  <si>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</si>
  <si>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</si>
  <si>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</si>
  <si>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</si>
  <si>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</si>
  <si>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</si>
  <si>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</si>
  <si>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</si>
  <si>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</si>
  <si>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</si>
  <si>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</si>
  <si>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suomensarja</t>
  </si>
  <si>
    <t>ykköspesis</t>
  </si>
  <si>
    <t>ENSIMMÄISET</t>
  </si>
  <si>
    <t>4.  ottelu</t>
  </si>
  <si>
    <t>KPK</t>
  </si>
  <si>
    <t>PKP</t>
  </si>
  <si>
    <t>11.  ottelu</t>
  </si>
  <si>
    <t>16.05. 2010  Kirittäret - PeTo-Jussit  1-2  (2-3, 3-2, 1-2)</t>
  </si>
  <si>
    <t>Inga Lamberg</t>
  </si>
  <si>
    <t>17.12.1989</t>
  </si>
  <si>
    <t xml:space="preserve">  18 v   4 kk 30 pv</t>
  </si>
  <si>
    <t>29.06. 2010  Kirittäret - Turku-Pesis  2-0  (6-1, 3-1)</t>
  </si>
  <si>
    <t xml:space="preserve">  18 v   6 kk 12 pv</t>
  </si>
  <si>
    <t>26.05. 2010  Kirittäret - Valo  2-0  (9-0, 7-0)</t>
  </si>
  <si>
    <t xml:space="preserve">  18 v   5 kk   9 pv</t>
  </si>
  <si>
    <t>2.</t>
  </si>
  <si>
    <t>Seurat</t>
  </si>
  <si>
    <t>PKP = Puurtilan Kisa-Pojat  (1948),  kasvattajaseura</t>
  </si>
  <si>
    <t>Kirittäret = Jyväskylän Pesis  (2004)</t>
  </si>
  <si>
    <t>KPK = Kajaanin Pallokerho  (1933)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</si>
</sst>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8" borderId="8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8" borderId="10" xfId="0" applyFont="1" applyFill="1" applyBorder="1"/>
    <xf numFmtId="0" fontId="4" fillId="8" borderId="11" xfId="0" applyFont="1" applyFill="1" applyBorder="1"/>
    <xf numFmtId="0" fontId="2" fillId="8" borderId="11" xfId="0" applyFont="1" applyFill="1" applyBorder="1"/>
    <xf numFmtId="0" fontId="2" fillId="8" borderId="11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9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7" borderId="1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3"/>
  <sheetViews>
    <sheetView tabSelected="1" zoomScale="97" zoomScaleNormal="97" workbookViewId="0"/>
  </sheetViews>
  <sheetFormatPr defaultRowHeight="15" customHeight="1" x14ac:dyDescent="0.25"/>
  <cols>
    <col min="1" max="1" width="0.5703125" style="28" customWidth="1"/>
    <col min="2" max="3" width="6.7109375" style="88" customWidth="1"/>
    <col min="4" max="4" width="10.42578125" style="90" customWidth="1"/>
    <col min="5" max="12" width="5.7109375" style="90" customWidth="1"/>
    <col min="13" max="13" width="6.28515625" style="90" customWidth="1"/>
    <col min="14" max="14" width="8.28515625" style="90" customWidth="1"/>
    <col min="15" max="15" width="0.7109375" style="90" customWidth="1"/>
    <col min="16" max="23" width="5.7109375" style="90" customWidth="1"/>
    <col min="24" max="27" width="5.7109375" style="28" customWidth="1"/>
    <col min="28" max="28" width="6.28515625" style="28" customWidth="1"/>
    <col min="29" max="29" width="2.85546875" style="28" customWidth="1"/>
    <col min="30" max="30" width="3" style="28" customWidth="1"/>
    <col min="31" max="31" width="2.7109375" style="28" customWidth="1"/>
    <col min="32" max="32" width="24.85546875" style="28" customWidth="1"/>
    <col min="33" max="33" width="44.85546875" style="28" customWidth="1"/>
    <col min="34" max="16384" width="9.140625" style="28"/>
  </cols>
  <sheetData>
    <row r="1" spans="1:38" s="11" customFormat="1" ht="15" customHeight="1" x14ac:dyDescent="0.25">
      <c r="A1" s="1"/>
      <c r="B1" s="2" t="s">
        <v>49</v>
      </c>
      <c r="C1" s="2"/>
      <c r="D1" s="3"/>
      <c r="E1" s="4" t="s">
        <v>50</v>
      </c>
      <c r="F1" s="5"/>
      <c r="G1" s="6"/>
      <c r="H1" s="3"/>
      <c r="I1" s="5"/>
      <c r="J1" s="5"/>
      <c r="K1" s="5"/>
      <c r="L1" s="3"/>
      <c r="M1" s="7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10"/>
      <c r="AI1" s="10"/>
      <c r="AJ1" s="10"/>
      <c r="AK1" s="9"/>
      <c r="AL1" s="9"/>
    </row>
    <row r="2" spans="1:38" s="11" customFormat="1" ht="15" customHeight="1" x14ac:dyDescent="0.2">
      <c r="A2" s="1"/>
      <c r="B2" s="12" t="s">
        <v>11</v>
      </c>
      <c r="C2" s="13"/>
      <c r="D2" s="14"/>
      <c r="E2" s="15" t="s">
        <v>19</v>
      </c>
      <c r="F2" s="16"/>
      <c r="G2" s="16"/>
      <c r="H2" s="16"/>
      <c r="I2" s="23" t="s">
        <v>12</v>
      </c>
      <c r="J2" s="19"/>
      <c r="K2" s="16"/>
      <c r="L2" s="16"/>
      <c r="M2" s="16"/>
      <c r="N2" s="17"/>
      <c r="O2" s="21"/>
      <c r="P2" s="22" t="s">
        <v>20</v>
      </c>
      <c r="Q2" s="16"/>
      <c r="R2" s="16"/>
      <c r="S2" s="16"/>
      <c r="T2" s="23"/>
      <c r="U2" s="24" t="s">
        <v>21</v>
      </c>
      <c r="V2" s="16"/>
      <c r="W2" s="16"/>
      <c r="X2" s="16"/>
      <c r="Y2" s="17"/>
      <c r="Z2" s="24" t="s">
        <v>36</v>
      </c>
      <c r="AA2" s="16"/>
      <c r="AB2" s="16"/>
      <c r="AC2" s="22"/>
      <c r="AD2" s="16"/>
      <c r="AE2" s="17"/>
      <c r="AF2" s="15" t="s">
        <v>37</v>
      </c>
      <c r="AG2" s="25"/>
      <c r="AH2" s="26"/>
      <c r="AI2" s="26"/>
      <c r="AJ2" s="26"/>
      <c r="AK2" s="9"/>
      <c r="AL2" s="9"/>
    </row>
    <row r="3" spans="1:38" ht="15" customHeight="1" x14ac:dyDescent="0.2">
      <c r="A3" s="1"/>
      <c r="B3" s="20" t="s">
        <v>0</v>
      </c>
      <c r="C3" s="20" t="s">
        <v>13</v>
      </c>
      <c r="D3" s="15" t="s">
        <v>1</v>
      </c>
      <c r="E3" s="20" t="s">
        <v>5</v>
      </c>
      <c r="F3" s="20" t="s">
        <v>14</v>
      </c>
      <c r="G3" s="17" t="s">
        <v>15</v>
      </c>
      <c r="H3" s="20" t="s">
        <v>16</v>
      </c>
      <c r="I3" s="20" t="s">
        <v>3</v>
      </c>
      <c r="J3" s="20" t="s">
        <v>6</v>
      </c>
      <c r="K3" s="20" t="s">
        <v>7</v>
      </c>
      <c r="L3" s="20" t="s">
        <v>8</v>
      </c>
      <c r="M3" s="20" t="s">
        <v>9</v>
      </c>
      <c r="N3" s="20" t="s">
        <v>29</v>
      </c>
      <c r="O3" s="27"/>
      <c r="P3" s="20" t="s">
        <v>5</v>
      </c>
      <c r="Q3" s="20" t="s">
        <v>14</v>
      </c>
      <c r="R3" s="17" t="s">
        <v>15</v>
      </c>
      <c r="S3" s="20" t="s">
        <v>16</v>
      </c>
      <c r="T3" s="20" t="s">
        <v>3</v>
      </c>
      <c r="U3" s="20" t="s">
        <v>5</v>
      </c>
      <c r="V3" s="20" t="s">
        <v>14</v>
      </c>
      <c r="W3" s="17" t="s">
        <v>15</v>
      </c>
      <c r="X3" s="20" t="s">
        <v>16</v>
      </c>
      <c r="Y3" s="20" t="s">
        <v>3</v>
      </c>
      <c r="Z3" s="20" t="s">
        <v>30</v>
      </c>
      <c r="AA3" s="20" t="s">
        <v>31</v>
      </c>
      <c r="AB3" s="17" t="s">
        <v>32</v>
      </c>
      <c r="AC3" s="17" t="s">
        <v>38</v>
      </c>
      <c r="AD3" s="19" t="s">
        <v>39</v>
      </c>
      <c r="AE3" s="20" t="s">
        <v>40</v>
      </c>
      <c r="AF3" s="15"/>
      <c r="AG3" s="25"/>
      <c r="AH3" s="26"/>
      <c r="AI3" s="26"/>
      <c r="AJ3" s="26"/>
      <c r="AK3" s="9"/>
      <c r="AL3" s="9"/>
    </row>
    <row r="4" spans="1:38" ht="15" customHeight="1" x14ac:dyDescent="0.2">
      <c r="A4" s="1"/>
      <c r="B4" s="29">
        <v>2005</v>
      </c>
      <c r="C4" s="29"/>
      <c r="D4" s="30" t="s">
        <v>46</v>
      </c>
      <c r="E4" s="29"/>
      <c r="F4" s="31" t="s">
        <v>41</v>
      </c>
      <c r="G4" s="32"/>
      <c r="H4" s="29"/>
      <c r="I4" s="29"/>
      <c r="J4" s="29"/>
      <c r="K4" s="29"/>
      <c r="L4" s="29"/>
      <c r="M4" s="29"/>
      <c r="N4" s="29"/>
      <c r="O4" s="27"/>
      <c r="P4" s="33"/>
      <c r="Q4" s="33"/>
      <c r="R4" s="33"/>
      <c r="S4" s="33"/>
      <c r="T4" s="33"/>
      <c r="U4" s="34"/>
      <c r="V4" s="34"/>
      <c r="W4" s="34"/>
      <c r="X4" s="34"/>
      <c r="Y4" s="34"/>
      <c r="Z4" s="33"/>
      <c r="AA4" s="33"/>
      <c r="AB4" s="33"/>
      <c r="AC4" s="33"/>
      <c r="AD4" s="33"/>
      <c r="AE4" s="33"/>
      <c r="AF4" s="15"/>
      <c r="AG4" s="25"/>
      <c r="AH4" s="26"/>
      <c r="AI4" s="9"/>
      <c r="AJ4" s="26"/>
      <c r="AK4" s="9"/>
      <c r="AL4" s="9"/>
    </row>
    <row r="5" spans="1:38" ht="15" customHeight="1" x14ac:dyDescent="0.2">
      <c r="A5" s="1"/>
      <c r="B5" s="29">
        <v>2006</v>
      </c>
      <c r="C5" s="29"/>
      <c r="D5" s="30" t="s">
        <v>46</v>
      </c>
      <c r="E5" s="29"/>
      <c r="F5" s="31" t="s">
        <v>41</v>
      </c>
      <c r="G5" s="32"/>
      <c r="H5" s="29"/>
      <c r="I5" s="29"/>
      <c r="J5" s="29"/>
      <c r="K5" s="29"/>
      <c r="L5" s="29"/>
      <c r="M5" s="29"/>
      <c r="N5" s="29"/>
      <c r="O5" s="27"/>
      <c r="P5" s="33"/>
      <c r="Q5" s="33"/>
      <c r="R5" s="33"/>
      <c r="S5" s="33"/>
      <c r="T5" s="33"/>
      <c r="U5" s="34"/>
      <c r="V5" s="34"/>
      <c r="W5" s="34"/>
      <c r="X5" s="34"/>
      <c r="Y5" s="34"/>
      <c r="Z5" s="33"/>
      <c r="AA5" s="33"/>
      <c r="AB5" s="33"/>
      <c r="AC5" s="33"/>
      <c r="AD5" s="33"/>
      <c r="AE5" s="33"/>
      <c r="AF5" s="15"/>
      <c r="AG5" s="25"/>
      <c r="AH5" s="26"/>
      <c r="AI5" s="9"/>
      <c r="AJ5" s="26"/>
      <c r="AK5" s="9"/>
      <c r="AL5" s="9"/>
    </row>
    <row r="6" spans="1:38" ht="15" customHeight="1" x14ac:dyDescent="0.2">
      <c r="A6" s="1"/>
      <c r="B6" s="29">
        <v>2007</v>
      </c>
      <c r="C6" s="29"/>
      <c r="D6" s="30" t="s">
        <v>46</v>
      </c>
      <c r="E6" s="29"/>
      <c r="F6" s="31" t="s">
        <v>41</v>
      </c>
      <c r="G6" s="32"/>
      <c r="H6" s="29"/>
      <c r="I6" s="29"/>
      <c r="J6" s="29"/>
      <c r="K6" s="29"/>
      <c r="L6" s="29"/>
      <c r="M6" s="29"/>
      <c r="N6" s="29"/>
      <c r="O6" s="27"/>
      <c r="P6" s="33"/>
      <c r="Q6" s="33"/>
      <c r="R6" s="33"/>
      <c r="S6" s="33"/>
      <c r="T6" s="33"/>
      <c r="U6" s="34"/>
      <c r="V6" s="34"/>
      <c r="W6" s="34"/>
      <c r="X6" s="34"/>
      <c r="Y6" s="34"/>
      <c r="Z6" s="33"/>
      <c r="AA6" s="33"/>
      <c r="AB6" s="33"/>
      <c r="AC6" s="33"/>
      <c r="AD6" s="33"/>
      <c r="AE6" s="33"/>
      <c r="AF6" s="15"/>
      <c r="AG6" s="25"/>
      <c r="AH6" s="26"/>
      <c r="AI6" s="9"/>
      <c r="AJ6" s="26"/>
      <c r="AK6" s="9"/>
      <c r="AL6" s="9"/>
    </row>
    <row r="7" spans="1:38" ht="15" customHeight="1" x14ac:dyDescent="0.2">
      <c r="A7" s="1"/>
      <c r="B7" s="35">
        <v>2008</v>
      </c>
      <c r="C7" s="35"/>
      <c r="D7" s="36" t="s">
        <v>45</v>
      </c>
      <c r="E7" s="35"/>
      <c r="F7" s="37" t="s">
        <v>42</v>
      </c>
      <c r="G7" s="91"/>
      <c r="H7" s="38"/>
      <c r="I7" s="35"/>
      <c r="J7" s="35"/>
      <c r="K7" s="35"/>
      <c r="L7" s="35"/>
      <c r="M7" s="35"/>
      <c r="N7" s="35"/>
      <c r="O7" s="27"/>
      <c r="P7" s="33"/>
      <c r="Q7" s="33"/>
      <c r="R7" s="33"/>
      <c r="S7" s="33"/>
      <c r="T7" s="33"/>
      <c r="U7" s="34"/>
      <c r="V7" s="34"/>
      <c r="W7" s="34"/>
      <c r="X7" s="34"/>
      <c r="Y7" s="34"/>
      <c r="Z7" s="33"/>
      <c r="AA7" s="33"/>
      <c r="AB7" s="33"/>
      <c r="AC7" s="33"/>
      <c r="AD7" s="33"/>
      <c r="AE7" s="33"/>
      <c r="AF7" s="15"/>
      <c r="AG7" s="25"/>
      <c r="AH7" s="26"/>
      <c r="AI7" s="9"/>
      <c r="AJ7" s="26"/>
      <c r="AK7" s="9"/>
      <c r="AL7" s="9"/>
    </row>
    <row r="8" spans="1:38" ht="15" customHeight="1" x14ac:dyDescent="0.2">
      <c r="A8" s="1"/>
      <c r="B8" s="35">
        <v>2009</v>
      </c>
      <c r="C8" s="35"/>
      <c r="D8" s="36" t="s">
        <v>45</v>
      </c>
      <c r="E8" s="35"/>
      <c r="F8" s="37" t="s">
        <v>42</v>
      </c>
      <c r="G8" s="91"/>
      <c r="H8" s="38"/>
      <c r="I8" s="35"/>
      <c r="J8" s="35"/>
      <c r="K8" s="35"/>
      <c r="L8" s="35"/>
      <c r="M8" s="35"/>
      <c r="N8" s="35"/>
      <c r="O8" s="27"/>
      <c r="P8" s="33"/>
      <c r="Q8" s="33"/>
      <c r="R8" s="33"/>
      <c r="S8" s="33"/>
      <c r="T8" s="33"/>
      <c r="U8" s="34"/>
      <c r="V8" s="34"/>
      <c r="W8" s="34"/>
      <c r="X8" s="34"/>
      <c r="Y8" s="34"/>
      <c r="Z8" s="33"/>
      <c r="AA8" s="33"/>
      <c r="AB8" s="33"/>
      <c r="AC8" s="33"/>
      <c r="AD8" s="33"/>
      <c r="AE8" s="33"/>
      <c r="AF8" s="15"/>
      <c r="AG8" s="25"/>
      <c r="AH8" s="26"/>
      <c r="AI8" s="9"/>
      <c r="AJ8" s="26"/>
      <c r="AK8" s="9"/>
      <c r="AL8" s="9"/>
    </row>
    <row r="9" spans="1:38" s="11" customFormat="1" ht="15" customHeight="1" x14ac:dyDescent="0.2">
      <c r="A9" s="1"/>
      <c r="B9" s="33">
        <v>2010</v>
      </c>
      <c r="C9" s="33" t="s">
        <v>23</v>
      </c>
      <c r="D9" s="39" t="s">
        <v>4</v>
      </c>
      <c r="E9" s="33">
        <v>17</v>
      </c>
      <c r="F9" s="33">
        <v>0</v>
      </c>
      <c r="G9" s="33">
        <v>3</v>
      </c>
      <c r="H9" s="33">
        <v>6</v>
      </c>
      <c r="I9" s="33">
        <v>18</v>
      </c>
      <c r="J9" s="33">
        <v>7</v>
      </c>
      <c r="K9" s="33">
        <v>3</v>
      </c>
      <c r="L9" s="33">
        <v>5</v>
      </c>
      <c r="M9" s="33">
        <v>3</v>
      </c>
      <c r="N9" s="40">
        <v>0.40899999999999997</v>
      </c>
      <c r="O9" s="41">
        <f>PRODUCT(I9/N9)</f>
        <v>44.009779951100249</v>
      </c>
      <c r="P9" s="33"/>
      <c r="Q9" s="33"/>
      <c r="R9" s="33"/>
      <c r="S9" s="33"/>
      <c r="T9" s="33"/>
      <c r="U9" s="34"/>
      <c r="V9" s="34"/>
      <c r="W9" s="34"/>
      <c r="X9" s="34"/>
      <c r="Y9" s="34"/>
      <c r="Z9" s="33"/>
      <c r="AA9" s="33"/>
      <c r="AB9" s="33">
        <v>1</v>
      </c>
      <c r="AC9" s="33">
        <v>1</v>
      </c>
      <c r="AD9" s="33"/>
      <c r="AE9" s="33"/>
      <c r="AF9" s="15" t="s">
        <v>17</v>
      </c>
      <c r="AG9" s="25"/>
      <c r="AH9" s="26"/>
      <c r="AI9" s="9"/>
      <c r="AJ9" s="26"/>
      <c r="AK9" s="9"/>
      <c r="AL9" s="9"/>
    </row>
    <row r="10" spans="1:38" s="11" customFormat="1" ht="15" customHeight="1" x14ac:dyDescent="0.2">
      <c r="A10" s="1"/>
      <c r="B10" s="33">
        <v>2011</v>
      </c>
      <c r="C10" s="33" t="s">
        <v>56</v>
      </c>
      <c r="D10" s="39" t="s">
        <v>4</v>
      </c>
      <c r="E10" s="33">
        <v>9</v>
      </c>
      <c r="F10" s="33">
        <v>0</v>
      </c>
      <c r="G10" s="33">
        <v>0</v>
      </c>
      <c r="H10" s="33">
        <v>5</v>
      </c>
      <c r="I10" s="33">
        <v>11</v>
      </c>
      <c r="J10" s="33">
        <v>9</v>
      </c>
      <c r="K10" s="33">
        <v>2</v>
      </c>
      <c r="L10" s="33">
        <v>0</v>
      </c>
      <c r="M10" s="33">
        <v>0</v>
      </c>
      <c r="N10" s="40">
        <v>0.5</v>
      </c>
      <c r="O10" s="41">
        <f>PRODUCT(I10/N10)</f>
        <v>22</v>
      </c>
      <c r="P10" s="33">
        <v>3</v>
      </c>
      <c r="Q10" s="33">
        <v>0</v>
      </c>
      <c r="R10" s="33">
        <v>0</v>
      </c>
      <c r="S10" s="33">
        <v>0</v>
      </c>
      <c r="T10" s="33">
        <v>3</v>
      </c>
      <c r="U10" s="34"/>
      <c r="V10" s="34"/>
      <c r="W10" s="34"/>
      <c r="X10" s="34"/>
      <c r="Y10" s="34"/>
      <c r="Z10" s="33"/>
      <c r="AA10" s="33"/>
      <c r="AB10" s="33"/>
      <c r="AC10" s="33"/>
      <c r="AD10" s="33">
        <v>1</v>
      </c>
      <c r="AE10" s="33"/>
      <c r="AF10" s="15" t="s">
        <v>17</v>
      </c>
      <c r="AG10" s="25"/>
      <c r="AH10" s="26"/>
      <c r="AI10" s="9"/>
      <c r="AJ10" s="26"/>
      <c r="AK10" s="9"/>
      <c r="AL10" s="9"/>
    </row>
    <row r="11" spans="1:38" ht="15" customHeight="1" x14ac:dyDescent="0.2">
      <c r="A11" s="1"/>
      <c r="B11" s="18" t="s">
        <v>10</v>
      </c>
      <c r="C11" s="19"/>
      <c r="D11" s="17"/>
      <c r="E11" s="20">
        <f t="shared" ref="E11:M11" si="0">SUM(E4:E10)</f>
        <v>26</v>
      </c>
      <c r="F11" s="20">
        <f t="shared" si="0"/>
        <v>0</v>
      </c>
      <c r="G11" s="20">
        <f t="shared" si="0"/>
        <v>3</v>
      </c>
      <c r="H11" s="20">
        <f t="shared" si="0"/>
        <v>11</v>
      </c>
      <c r="I11" s="20">
        <f t="shared" si="0"/>
        <v>29</v>
      </c>
      <c r="J11" s="20">
        <f t="shared" si="0"/>
        <v>16</v>
      </c>
      <c r="K11" s="20">
        <f t="shared" si="0"/>
        <v>5</v>
      </c>
      <c r="L11" s="20">
        <f t="shared" si="0"/>
        <v>5</v>
      </c>
      <c r="M11" s="20">
        <f t="shared" si="0"/>
        <v>3</v>
      </c>
      <c r="N11" s="42">
        <f>PRODUCT(I11/O11)</f>
        <v>0.43932883917327203</v>
      </c>
      <c r="O11" s="43">
        <f>SUM(O9:O10)</f>
        <v>66.009779951100256</v>
      </c>
      <c r="P11" s="20">
        <f t="shared" ref="P11:AE11" si="1">SUM(P4:P10)</f>
        <v>3</v>
      </c>
      <c r="Q11" s="20">
        <f t="shared" si="1"/>
        <v>0</v>
      </c>
      <c r="R11" s="20">
        <f t="shared" si="1"/>
        <v>0</v>
      </c>
      <c r="S11" s="20">
        <f t="shared" si="1"/>
        <v>0</v>
      </c>
      <c r="T11" s="20">
        <f t="shared" si="1"/>
        <v>3</v>
      </c>
      <c r="U11" s="20">
        <f t="shared" si="1"/>
        <v>0</v>
      </c>
      <c r="V11" s="20">
        <f t="shared" si="1"/>
        <v>0</v>
      </c>
      <c r="W11" s="20">
        <f t="shared" si="1"/>
        <v>0</v>
      </c>
      <c r="X11" s="20">
        <f t="shared" si="1"/>
        <v>0</v>
      </c>
      <c r="Y11" s="20">
        <f t="shared" si="1"/>
        <v>0</v>
      </c>
      <c r="Z11" s="20">
        <f t="shared" si="1"/>
        <v>0</v>
      </c>
      <c r="AA11" s="20">
        <f t="shared" si="1"/>
        <v>0</v>
      </c>
      <c r="AB11" s="20">
        <f t="shared" si="1"/>
        <v>1</v>
      </c>
      <c r="AC11" s="20">
        <f t="shared" si="1"/>
        <v>1</v>
      </c>
      <c r="AD11" s="20">
        <f t="shared" si="1"/>
        <v>1</v>
      </c>
      <c r="AE11" s="20">
        <f t="shared" si="1"/>
        <v>0</v>
      </c>
      <c r="AF11" s="15"/>
      <c r="AG11" s="25"/>
      <c r="AH11" s="26"/>
      <c r="AI11" s="9"/>
      <c r="AJ11" s="26"/>
      <c r="AK11" s="9"/>
      <c r="AL11" s="9"/>
    </row>
    <row r="12" spans="1:38" ht="15" customHeight="1" x14ac:dyDescent="0.2">
      <c r="A12" s="1"/>
      <c r="B12" s="39" t="s">
        <v>2</v>
      </c>
      <c r="C12" s="44"/>
      <c r="D12" s="45">
        <f>SUM(F11:H11)+((I11-F11-G11)/3)+(E11/3)+(Z11*25)+(AA11*25)+(AB11*10)+(AC11*25)+(AD11*20)+(AE11*15)</f>
        <v>86.333333333333329</v>
      </c>
      <c r="E12" s="1"/>
      <c r="F12" s="1"/>
      <c r="G12" s="1"/>
      <c r="H12" s="1"/>
      <c r="I12" s="1"/>
      <c r="J12" s="1"/>
      <c r="K12" s="1"/>
      <c r="L12" s="1"/>
      <c r="M12" s="1"/>
      <c r="N12" s="46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47"/>
      <c r="AE12" s="1"/>
      <c r="AF12" s="1"/>
      <c r="AG12" s="25"/>
      <c r="AH12" s="10"/>
      <c r="AI12" s="9"/>
      <c r="AJ12" s="10"/>
      <c r="AK12" s="9"/>
      <c r="AL12" s="9"/>
    </row>
    <row r="13" spans="1:38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46"/>
      <c r="O13" s="48"/>
      <c r="P13" s="1"/>
      <c r="Q13" s="49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50"/>
      <c r="AG13" s="25"/>
      <c r="AH13" s="26"/>
      <c r="AI13" s="26"/>
      <c r="AJ13" s="26"/>
      <c r="AK13" s="9"/>
      <c r="AL13" s="9"/>
    </row>
    <row r="14" spans="1:38" ht="15" customHeight="1" x14ac:dyDescent="0.25">
      <c r="A14" s="1"/>
      <c r="B14" s="24" t="s">
        <v>18</v>
      </c>
      <c r="C14" s="51"/>
      <c r="D14" s="51"/>
      <c r="E14" s="20" t="s">
        <v>5</v>
      </c>
      <c r="F14" s="20" t="s">
        <v>14</v>
      </c>
      <c r="G14" s="17" t="s">
        <v>15</v>
      </c>
      <c r="H14" s="20" t="s">
        <v>16</v>
      </c>
      <c r="I14" s="20" t="s">
        <v>3</v>
      </c>
      <c r="J14" s="1"/>
      <c r="K14" s="20" t="s">
        <v>33</v>
      </c>
      <c r="L14" s="20" t="s">
        <v>34</v>
      </c>
      <c r="M14" s="20" t="s">
        <v>35</v>
      </c>
      <c r="N14" s="42" t="s">
        <v>29</v>
      </c>
      <c r="O14" s="27"/>
      <c r="P14" s="52" t="s">
        <v>43</v>
      </c>
      <c r="Q14" s="14"/>
      <c r="R14" s="14"/>
      <c r="S14" s="14"/>
      <c r="T14" s="53"/>
      <c r="U14" s="53"/>
      <c r="V14" s="53"/>
      <c r="W14" s="53"/>
      <c r="X14" s="53"/>
      <c r="Y14" s="14"/>
      <c r="Z14" s="14"/>
      <c r="AA14" s="14"/>
      <c r="AB14" s="14"/>
      <c r="AC14" s="14"/>
      <c r="AD14" s="14"/>
      <c r="AE14" s="14"/>
      <c r="AF14" s="54"/>
      <c r="AG14" s="25"/>
      <c r="AH14" s="1"/>
      <c r="AI14" s="10"/>
      <c r="AJ14" s="10"/>
      <c r="AK14" s="9"/>
      <c r="AL14" s="9"/>
    </row>
    <row r="15" spans="1:38" ht="15" customHeight="1" x14ac:dyDescent="0.2">
      <c r="A15" s="1"/>
      <c r="B15" s="52" t="s">
        <v>19</v>
      </c>
      <c r="C15" s="14"/>
      <c r="D15" s="55"/>
      <c r="E15" s="33">
        <f>PRODUCT(E11)</f>
        <v>26</v>
      </c>
      <c r="F15" s="33">
        <f>PRODUCT(F11)</f>
        <v>0</v>
      </c>
      <c r="G15" s="33">
        <f>PRODUCT(G11)</f>
        <v>3</v>
      </c>
      <c r="H15" s="33">
        <f>PRODUCT(H11)</f>
        <v>11</v>
      </c>
      <c r="I15" s="33">
        <f>PRODUCT(I11)</f>
        <v>29</v>
      </c>
      <c r="J15" s="1"/>
      <c r="K15" s="56">
        <f>PRODUCT((F15+G15)/E15)</f>
        <v>0.11538461538461539</v>
      </c>
      <c r="L15" s="56">
        <f>PRODUCT(H15/E15)</f>
        <v>0.42307692307692307</v>
      </c>
      <c r="M15" s="56">
        <f>PRODUCT(I15/E15)</f>
        <v>1.1153846153846154</v>
      </c>
      <c r="N15" s="57">
        <f>PRODUCT(N11)</f>
        <v>0.43932883917327203</v>
      </c>
      <c r="O15" s="27">
        <f>PRODUCT(O11)</f>
        <v>66.009779951100256</v>
      </c>
      <c r="P15" s="58" t="s">
        <v>24</v>
      </c>
      <c r="Q15" s="59"/>
      <c r="R15" s="59"/>
      <c r="S15" s="60" t="s">
        <v>48</v>
      </c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1" t="s">
        <v>25</v>
      </c>
      <c r="AE15" s="61"/>
      <c r="AF15" s="62" t="s">
        <v>51</v>
      </c>
      <c r="AG15" s="25"/>
      <c r="AH15" s="1"/>
      <c r="AI15" s="26"/>
      <c r="AJ15" s="10"/>
      <c r="AK15" s="9"/>
      <c r="AL15" s="9"/>
    </row>
    <row r="16" spans="1:38" s="11" customFormat="1" ht="15" customHeight="1" x14ac:dyDescent="0.2">
      <c r="A16" s="1"/>
      <c r="B16" s="63" t="s">
        <v>20</v>
      </c>
      <c r="C16" s="64"/>
      <c r="D16" s="65"/>
      <c r="E16" s="33">
        <f>SUM(P11)</f>
        <v>3</v>
      </c>
      <c r="F16" s="33">
        <f>SUM(Q11)</f>
        <v>0</v>
      </c>
      <c r="G16" s="33">
        <f>SUM(R11)</f>
        <v>0</v>
      </c>
      <c r="H16" s="33">
        <f>SUM(S11)</f>
        <v>0</v>
      </c>
      <c r="I16" s="33">
        <f>SUM(T11)</f>
        <v>3</v>
      </c>
      <c r="J16" s="1"/>
      <c r="K16" s="56">
        <f>PRODUCT((F16+G16)/E16)</f>
        <v>0</v>
      </c>
      <c r="L16" s="56">
        <f>PRODUCT(H16/E16)</f>
        <v>0</v>
      </c>
      <c r="M16" s="56">
        <f>PRODUCT(I16/E16)</f>
        <v>1</v>
      </c>
      <c r="N16" s="40">
        <v>0.33300000000000002</v>
      </c>
      <c r="O16" s="27">
        <v>9</v>
      </c>
      <c r="P16" s="66" t="s">
        <v>26</v>
      </c>
      <c r="Q16" s="67"/>
      <c r="R16" s="67"/>
      <c r="S16" s="68" t="s">
        <v>52</v>
      </c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9" t="s">
        <v>47</v>
      </c>
      <c r="AE16" s="69"/>
      <c r="AF16" s="70" t="s">
        <v>53</v>
      </c>
      <c r="AG16" s="25"/>
      <c r="AH16" s="1"/>
      <c r="AI16" s="10"/>
      <c r="AJ16" s="10"/>
      <c r="AK16" s="9"/>
      <c r="AL16" s="9"/>
    </row>
    <row r="17" spans="1:38" ht="15" customHeight="1" x14ac:dyDescent="0.2">
      <c r="A17" s="1"/>
      <c r="B17" s="71" t="s">
        <v>21</v>
      </c>
      <c r="C17" s="72"/>
      <c r="D17" s="73"/>
      <c r="E17" s="34"/>
      <c r="F17" s="34"/>
      <c r="G17" s="34"/>
      <c r="H17" s="34"/>
      <c r="I17" s="34"/>
      <c r="J17" s="1"/>
      <c r="K17" s="74"/>
      <c r="L17" s="74"/>
      <c r="M17" s="74"/>
      <c r="N17" s="75"/>
      <c r="O17" s="27"/>
      <c r="P17" s="66" t="s">
        <v>27</v>
      </c>
      <c r="Q17" s="67"/>
      <c r="R17" s="67"/>
      <c r="S17" s="68" t="s">
        <v>54</v>
      </c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9" t="s">
        <v>44</v>
      </c>
      <c r="AE17" s="69"/>
      <c r="AF17" s="70" t="s">
        <v>55</v>
      </c>
      <c r="AG17" s="25"/>
      <c r="AH17" s="1"/>
      <c r="AI17" s="10"/>
      <c r="AJ17" s="10"/>
      <c r="AK17" s="9"/>
      <c r="AL17" s="9"/>
    </row>
    <row r="18" spans="1:38" ht="15" customHeight="1" x14ac:dyDescent="0.2">
      <c r="A18" s="1"/>
      <c r="B18" s="76" t="s">
        <v>22</v>
      </c>
      <c r="C18" s="77"/>
      <c r="D18" s="78"/>
      <c r="E18" s="20">
        <f>SUM(E15:E17)</f>
        <v>29</v>
      </c>
      <c r="F18" s="20">
        <f>SUM(F15:F17)</f>
        <v>0</v>
      </c>
      <c r="G18" s="20">
        <f>SUM(G15:G17)</f>
        <v>3</v>
      </c>
      <c r="H18" s="20">
        <f>SUM(H15:H17)</f>
        <v>11</v>
      </c>
      <c r="I18" s="20">
        <f>SUM(I15:I17)</f>
        <v>32</v>
      </c>
      <c r="J18" s="1"/>
      <c r="K18" s="79">
        <f>PRODUCT((F18+G18)/E18)</f>
        <v>0.10344827586206896</v>
      </c>
      <c r="L18" s="79">
        <f>PRODUCT(H18/E18)</f>
        <v>0.37931034482758619</v>
      </c>
      <c r="M18" s="79">
        <f>PRODUCT(I18/E18)</f>
        <v>1.103448275862069</v>
      </c>
      <c r="N18" s="42">
        <f>PRODUCT(I18/O18)</f>
        <v>0.42661103686560831</v>
      </c>
      <c r="O18" s="27">
        <f>SUM(O15:O17)</f>
        <v>75.009779951100256</v>
      </c>
      <c r="P18" s="80" t="s">
        <v>28</v>
      </c>
      <c r="Q18" s="81"/>
      <c r="R18" s="81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3"/>
      <c r="AF18" s="84"/>
      <c r="AG18" s="25"/>
      <c r="AH18" s="1"/>
      <c r="AI18" s="10"/>
      <c r="AJ18" s="10"/>
      <c r="AK18" s="9"/>
      <c r="AL18" s="9"/>
    </row>
    <row r="19" spans="1:38" ht="15" customHeight="1" x14ac:dyDescent="0.25">
      <c r="A19" s="1"/>
      <c r="B19" s="47"/>
      <c r="C19" s="47"/>
      <c r="D19" s="47"/>
      <c r="E19" s="47"/>
      <c r="F19" s="47"/>
      <c r="G19" s="47"/>
      <c r="H19" s="47"/>
      <c r="I19" s="47"/>
      <c r="J19" s="1"/>
      <c r="K19" s="47"/>
      <c r="L19" s="47"/>
      <c r="M19" s="47"/>
      <c r="N19" s="46"/>
      <c r="O19" s="27"/>
      <c r="P19" s="1"/>
      <c r="Q19" s="49"/>
      <c r="R19" s="1"/>
      <c r="S19" s="1"/>
      <c r="T19" s="27"/>
      <c r="U19" s="27"/>
      <c r="V19" s="85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5"/>
      <c r="AH19" s="27"/>
      <c r="AI19" s="10"/>
      <c r="AJ19" s="10"/>
      <c r="AK19" s="9"/>
      <c r="AL19" s="9"/>
    </row>
    <row r="20" spans="1:38" ht="15" customHeight="1" x14ac:dyDescent="0.25">
      <c r="A20" s="1"/>
      <c r="B20" s="1" t="s">
        <v>57</v>
      </c>
      <c r="C20" s="1"/>
      <c r="D20" s="1" t="s">
        <v>58</v>
      </c>
      <c r="E20" s="1"/>
      <c r="F20" s="1"/>
      <c r="G20" s="1"/>
      <c r="H20" s="1"/>
      <c r="I20" s="1"/>
      <c r="J20" s="1"/>
      <c r="K20" s="1"/>
      <c r="L20" s="1"/>
      <c r="M20" s="1"/>
      <c r="N20" s="49"/>
      <c r="O20" s="27"/>
      <c r="P20" s="1"/>
      <c r="Q20" s="49"/>
      <c r="R20" s="1"/>
      <c r="S20" s="1"/>
      <c r="T20" s="27"/>
      <c r="U20" s="27"/>
      <c r="V20" s="85"/>
      <c r="W20" s="1"/>
      <c r="X20" s="1"/>
      <c r="Y20" s="1"/>
      <c r="Z20" s="1"/>
      <c r="AA20" s="1"/>
      <c r="AB20" s="1"/>
      <c r="AC20" s="1"/>
      <c r="AD20" s="1"/>
      <c r="AE20" s="1"/>
      <c r="AF20" s="50"/>
      <c r="AG20" s="25"/>
      <c r="AH20" s="10"/>
      <c r="AI20" s="10"/>
      <c r="AJ20" s="10"/>
      <c r="AK20" s="9"/>
      <c r="AL20" s="9"/>
    </row>
    <row r="21" spans="1:38" ht="15" customHeight="1" x14ac:dyDescent="0.25">
      <c r="A21" s="1"/>
      <c r="B21" s="1"/>
      <c r="C21" s="1"/>
      <c r="D21" s="1" t="s">
        <v>60</v>
      </c>
      <c r="E21" s="1"/>
      <c r="F21" s="1"/>
      <c r="G21" s="1"/>
      <c r="H21" s="1"/>
      <c r="I21" s="1"/>
      <c r="J21" s="1"/>
      <c r="K21" s="1"/>
      <c r="L21" s="1"/>
      <c r="M21" s="1"/>
      <c r="N21" s="49"/>
      <c r="O21" s="27"/>
      <c r="P21" s="1"/>
      <c r="Q21" s="49"/>
      <c r="R21" s="1"/>
      <c r="S21" s="1"/>
      <c r="T21" s="27"/>
      <c r="U21" s="27"/>
      <c r="V21" s="85"/>
      <c r="W21" s="1"/>
      <c r="X21" s="1"/>
      <c r="Y21" s="1"/>
      <c r="Z21" s="1"/>
      <c r="AA21" s="1"/>
      <c r="AB21" s="1"/>
      <c r="AC21" s="1"/>
      <c r="AD21" s="1"/>
      <c r="AE21" s="1"/>
      <c r="AF21" s="50"/>
      <c r="AG21" s="25"/>
      <c r="AH21" s="10"/>
      <c r="AI21" s="10"/>
      <c r="AJ21" s="10"/>
      <c r="AK21" s="9"/>
      <c r="AL21" s="9"/>
    </row>
    <row r="22" spans="1:38" s="86" customFormat="1" ht="15" customHeight="1" x14ac:dyDescent="0.25">
      <c r="A22" s="1"/>
      <c r="B22" s="1"/>
      <c r="C22" s="1"/>
      <c r="D22" s="1" t="s">
        <v>59</v>
      </c>
      <c r="E22" s="1"/>
      <c r="F22" s="1"/>
      <c r="G22" s="1"/>
      <c r="H22" s="1"/>
      <c r="I22" s="1"/>
      <c r="J22" s="1"/>
      <c r="K22" s="1"/>
      <c r="L22" s="1"/>
      <c r="M22" s="1"/>
      <c r="N22" s="49"/>
      <c r="O22" s="27"/>
      <c r="P22" s="1"/>
      <c r="Q22" s="49"/>
      <c r="R22" s="1"/>
      <c r="S22" s="1"/>
      <c r="T22" s="27"/>
      <c r="U22" s="27"/>
      <c r="V22" s="85"/>
      <c r="W22" s="1"/>
      <c r="X22" s="1"/>
      <c r="Y22" s="1"/>
      <c r="Z22" s="1"/>
      <c r="AA22" s="1"/>
      <c r="AB22" s="1"/>
      <c r="AC22" s="1"/>
      <c r="AD22" s="1"/>
      <c r="AE22" s="1"/>
      <c r="AF22" s="50"/>
      <c r="AG22" s="9"/>
      <c r="AH22" s="10"/>
      <c r="AI22" s="10"/>
      <c r="AJ22" s="10"/>
      <c r="AK22" s="9"/>
      <c r="AL22" s="9"/>
    </row>
    <row r="23" spans="1:38" s="86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9"/>
      <c r="O23" s="27"/>
      <c r="P23" s="1"/>
      <c r="Q23" s="49"/>
      <c r="R23" s="1"/>
      <c r="S23" s="1"/>
      <c r="T23" s="27"/>
      <c r="U23" s="27"/>
      <c r="V23" s="85"/>
      <c r="W23" s="1"/>
      <c r="X23" s="1"/>
      <c r="Y23" s="1"/>
      <c r="Z23" s="1"/>
      <c r="AA23" s="1"/>
      <c r="AB23" s="1"/>
      <c r="AC23" s="1"/>
      <c r="AD23" s="1"/>
      <c r="AE23" s="1"/>
      <c r="AF23" s="50"/>
      <c r="AG23" s="25"/>
      <c r="AH23" s="10"/>
      <c r="AI23" s="10"/>
      <c r="AJ23" s="10"/>
      <c r="AK23" s="9"/>
      <c r="AL23" s="9"/>
    </row>
    <row r="24" spans="1:38" s="86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9"/>
      <c r="O24" s="27"/>
      <c r="P24" s="1"/>
      <c r="Q24" s="49"/>
      <c r="R24" s="1"/>
      <c r="S24" s="1"/>
      <c r="T24" s="27"/>
      <c r="U24" s="27"/>
      <c r="V24" s="85"/>
      <c r="W24" s="1"/>
      <c r="X24" s="1"/>
      <c r="Y24" s="1"/>
      <c r="Z24" s="1"/>
      <c r="AA24" s="1"/>
      <c r="AB24" s="1"/>
      <c r="AC24" s="1"/>
      <c r="AD24" s="1"/>
      <c r="AE24" s="1"/>
      <c r="AF24" s="50"/>
      <c r="AG24" s="9"/>
      <c r="AH24" s="10"/>
      <c r="AI24" s="10"/>
      <c r="AJ24" s="10"/>
      <c r="AK24" s="9"/>
      <c r="AL24" s="9"/>
    </row>
    <row r="25" spans="1:38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87"/>
      <c r="N25" s="87"/>
      <c r="O25" s="27"/>
      <c r="P25" s="1"/>
      <c r="Q25" s="49"/>
      <c r="R25" s="1"/>
      <c r="S25" s="27"/>
      <c r="T25" s="27"/>
      <c r="U25" s="27"/>
      <c r="V25" s="27"/>
      <c r="W25" s="1"/>
      <c r="X25" s="1"/>
      <c r="Y25" s="1"/>
      <c r="Z25" s="1"/>
      <c r="AA25" s="1"/>
      <c r="AB25" s="1"/>
      <c r="AC25" s="1"/>
      <c r="AD25" s="1"/>
      <c r="AE25" s="1"/>
      <c r="AF25" s="50"/>
      <c r="AG25" s="9"/>
      <c r="AH25" s="10"/>
      <c r="AI25" s="10"/>
      <c r="AJ25" s="10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7"/>
      <c r="P26" s="1"/>
      <c r="Q26" s="49"/>
      <c r="R26" s="1"/>
      <c r="S26" s="1"/>
      <c r="T26" s="27"/>
      <c r="U26" s="27"/>
      <c r="V26" s="85"/>
      <c r="W26" s="1"/>
      <c r="X26" s="1"/>
      <c r="Y26" s="1"/>
      <c r="Z26" s="1"/>
      <c r="AA26" s="1"/>
      <c r="AB26" s="1"/>
      <c r="AC26" s="1"/>
      <c r="AD26" s="1"/>
      <c r="AE26" s="1"/>
      <c r="AF26" s="50"/>
      <c r="AG26" s="9"/>
      <c r="AH26" s="10"/>
      <c r="AI26" s="10"/>
      <c r="AJ26" s="10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7"/>
      <c r="P27" s="1"/>
      <c r="Q27" s="49"/>
      <c r="R27" s="1"/>
      <c r="S27" s="1"/>
      <c r="T27" s="27"/>
      <c r="U27" s="27"/>
      <c r="V27" s="85"/>
      <c r="W27" s="85"/>
      <c r="X27" s="27"/>
      <c r="Y27" s="27"/>
      <c r="Z27" s="27"/>
      <c r="AA27" s="27"/>
      <c r="AB27" s="27"/>
      <c r="AC27" s="27"/>
      <c r="AD27" s="27"/>
      <c r="AE27" s="27"/>
      <c r="AF27" s="27"/>
      <c r="AG27" s="9"/>
      <c r="AH27" s="10"/>
      <c r="AI27" s="10"/>
      <c r="AJ27" s="10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7"/>
      <c r="P28" s="1"/>
      <c r="Q28" s="49"/>
      <c r="R28" s="1"/>
      <c r="S28" s="1"/>
      <c r="T28" s="27"/>
      <c r="U28" s="27"/>
      <c r="V28" s="85"/>
      <c r="W28" s="85"/>
      <c r="X28" s="27"/>
      <c r="Y28" s="27"/>
      <c r="Z28" s="27"/>
      <c r="AA28" s="27"/>
      <c r="AB28" s="27"/>
      <c r="AC28" s="27"/>
      <c r="AD28" s="27"/>
      <c r="AE28" s="27"/>
      <c r="AF28" s="27"/>
      <c r="AG28" s="9"/>
      <c r="AH28" s="10"/>
      <c r="AI28" s="10"/>
      <c r="AJ28" s="10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7"/>
      <c r="P29" s="1"/>
      <c r="Q29" s="49"/>
      <c r="R29" s="1"/>
      <c r="S29" s="1"/>
      <c r="T29" s="27"/>
      <c r="U29" s="27"/>
      <c r="V29" s="85"/>
      <c r="W29" s="85"/>
      <c r="X29" s="27"/>
      <c r="Y29" s="27"/>
      <c r="Z29" s="27"/>
      <c r="AA29" s="27"/>
      <c r="AB29" s="27"/>
      <c r="AC29" s="27"/>
      <c r="AD29" s="27"/>
      <c r="AE29" s="27"/>
      <c r="AF29" s="27"/>
      <c r="AG29" s="9"/>
      <c r="AH29" s="10"/>
      <c r="AI29" s="10"/>
      <c r="AJ29" s="10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6"/>
      <c r="O30" s="27"/>
      <c r="P30" s="1"/>
      <c r="Q30" s="49"/>
      <c r="R30" s="1"/>
      <c r="S30" s="1"/>
      <c r="T30" s="27"/>
      <c r="U30" s="27"/>
      <c r="V30" s="85"/>
      <c r="W30" s="1"/>
      <c r="X30" s="1"/>
      <c r="Y30" s="1"/>
      <c r="Z30" s="1"/>
      <c r="AA30" s="1"/>
      <c r="AB30" s="1"/>
      <c r="AC30" s="1"/>
      <c r="AD30" s="1"/>
      <c r="AE30" s="1"/>
      <c r="AF30" s="50"/>
      <c r="AG30" s="9"/>
      <c r="AH30" s="10"/>
      <c r="AI30" s="10"/>
      <c r="AJ30" s="86"/>
      <c r="AK30" s="86"/>
      <c r="AL30" s="86"/>
    </row>
    <row r="31" spans="1:38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87"/>
      <c r="N31" s="46"/>
      <c r="O31" s="27"/>
      <c r="P31" s="1"/>
      <c r="Q31" s="49"/>
      <c r="R31" s="1"/>
      <c r="S31" s="27"/>
      <c r="T31" s="27"/>
      <c r="U31" s="27"/>
      <c r="V31" s="27"/>
      <c r="W31" s="1"/>
      <c r="X31" s="1"/>
      <c r="Y31" s="1"/>
      <c r="Z31" s="1"/>
      <c r="AA31" s="1"/>
      <c r="AB31" s="1"/>
      <c r="AC31" s="1"/>
      <c r="AD31" s="1"/>
      <c r="AE31" s="1"/>
      <c r="AF31" s="50"/>
      <c r="AG31" s="9"/>
      <c r="AH31" s="10"/>
      <c r="AJ31" s="86"/>
      <c r="AK31" s="86"/>
      <c r="AL31" s="86"/>
    </row>
    <row r="32" spans="1:38" ht="15" customHeight="1" x14ac:dyDescent="0.25">
      <c r="A32" s="88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6"/>
      <c r="O32" s="27"/>
      <c r="P32" s="1"/>
      <c r="Q32" s="49"/>
      <c r="R32" s="1"/>
      <c r="S32" s="1"/>
      <c r="T32" s="27"/>
      <c r="U32" s="27"/>
      <c r="V32" s="85"/>
      <c r="W32" s="1"/>
      <c r="X32" s="1"/>
      <c r="Y32" s="1"/>
      <c r="Z32" s="1"/>
      <c r="AA32" s="1"/>
      <c r="AB32" s="1"/>
      <c r="AC32" s="1"/>
      <c r="AD32" s="1"/>
      <c r="AE32" s="1"/>
      <c r="AF32" s="50"/>
      <c r="AG32" s="9"/>
      <c r="AH32" s="10"/>
    </row>
    <row r="33" spans="1:34" ht="15" customHeight="1" x14ac:dyDescent="0.25">
      <c r="A33" s="88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6"/>
      <c r="O33" s="27"/>
      <c r="P33" s="1"/>
      <c r="Q33" s="49"/>
      <c r="R33" s="1"/>
      <c r="S33" s="1"/>
      <c r="T33" s="27"/>
      <c r="U33" s="27"/>
      <c r="V33" s="85"/>
      <c r="W33" s="85"/>
      <c r="X33" s="27"/>
      <c r="Y33" s="27"/>
      <c r="Z33" s="27"/>
      <c r="AA33" s="27"/>
      <c r="AB33" s="27"/>
      <c r="AC33" s="27"/>
      <c r="AD33" s="27"/>
      <c r="AE33" s="27"/>
      <c r="AF33" s="27"/>
      <c r="AG33" s="9"/>
      <c r="AH33" s="10"/>
    </row>
    <row r="34" spans="1:34" ht="15" customHeight="1" x14ac:dyDescent="0.25">
      <c r="A34" s="88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6"/>
      <c r="O34" s="27"/>
      <c r="P34" s="1"/>
      <c r="Q34" s="49"/>
      <c r="R34" s="1"/>
      <c r="S34" s="1"/>
      <c r="T34" s="27"/>
      <c r="U34" s="27"/>
      <c r="V34" s="85"/>
      <c r="W34" s="85"/>
      <c r="X34" s="27"/>
      <c r="Y34" s="27"/>
      <c r="Z34" s="27"/>
      <c r="AA34" s="27"/>
      <c r="AB34" s="27"/>
      <c r="AC34" s="27"/>
      <c r="AD34" s="27"/>
      <c r="AE34" s="27"/>
      <c r="AF34" s="27"/>
      <c r="AG34" s="9"/>
      <c r="AH34" s="10"/>
    </row>
    <row r="35" spans="1:34" ht="15" customHeight="1" x14ac:dyDescent="0.25">
      <c r="A35" s="88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7"/>
      <c r="P35" s="1"/>
      <c r="Q35" s="49"/>
      <c r="R35" s="1"/>
      <c r="S35" s="1"/>
      <c r="T35" s="27"/>
      <c r="U35" s="27"/>
      <c r="V35" s="85"/>
      <c r="W35" s="85"/>
      <c r="X35" s="27"/>
      <c r="Y35" s="27"/>
      <c r="Z35" s="27"/>
      <c r="AA35" s="27"/>
      <c r="AB35" s="27"/>
      <c r="AC35" s="27"/>
      <c r="AD35" s="27"/>
      <c r="AE35" s="27"/>
      <c r="AF35" s="27"/>
      <c r="AG35" s="9"/>
      <c r="AH35" s="10"/>
    </row>
    <row r="36" spans="1:34" ht="15" customHeight="1" x14ac:dyDescent="0.25">
      <c r="A36" s="88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7"/>
      <c r="P36" s="1"/>
      <c r="Q36" s="49"/>
      <c r="R36" s="1"/>
      <c r="S36" s="1"/>
      <c r="T36" s="27"/>
      <c r="U36" s="27"/>
      <c r="V36" s="85"/>
      <c r="W36" s="85"/>
      <c r="X36" s="27"/>
      <c r="Y36" s="27"/>
      <c r="Z36" s="27"/>
      <c r="AA36" s="27"/>
      <c r="AB36" s="27"/>
      <c r="AC36" s="27"/>
      <c r="AD36" s="27"/>
      <c r="AE36" s="27"/>
      <c r="AF36" s="27"/>
      <c r="AG36" s="9"/>
      <c r="AH36" s="10"/>
    </row>
    <row r="37" spans="1:34" ht="15" customHeigh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7"/>
      <c r="P37" s="1"/>
      <c r="Q37" s="49"/>
      <c r="R37" s="1"/>
      <c r="S37" s="1"/>
      <c r="T37" s="27"/>
      <c r="U37" s="27"/>
      <c r="V37" s="85"/>
      <c r="W37" s="85"/>
      <c r="X37" s="27"/>
      <c r="Y37" s="27"/>
      <c r="Z37" s="27"/>
      <c r="AA37" s="27"/>
      <c r="AB37" s="27"/>
      <c r="AC37" s="27"/>
      <c r="AD37" s="27"/>
      <c r="AE37" s="27"/>
      <c r="AF37" s="9"/>
      <c r="AG37" s="9"/>
      <c r="AH37" s="10"/>
    </row>
    <row r="38" spans="1:34" ht="15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7"/>
      <c r="P38" s="1"/>
      <c r="Q38" s="49"/>
      <c r="R38" s="1"/>
      <c r="S38" s="1"/>
      <c r="T38" s="27"/>
      <c r="U38" s="27"/>
      <c r="V38" s="85"/>
      <c r="W38" s="85"/>
      <c r="X38" s="27"/>
      <c r="Y38" s="27"/>
      <c r="Z38" s="27"/>
      <c r="AA38" s="27"/>
      <c r="AB38" s="27"/>
      <c r="AC38" s="27"/>
      <c r="AD38" s="27"/>
      <c r="AE38" s="27"/>
      <c r="AF38" s="9"/>
      <c r="AG38" s="9"/>
      <c r="AH38" s="10"/>
    </row>
    <row r="39" spans="1:34" ht="1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7"/>
      <c r="P39" s="1"/>
      <c r="Q39" s="49"/>
      <c r="R39" s="1"/>
      <c r="S39" s="1"/>
      <c r="T39" s="27"/>
      <c r="U39" s="27"/>
      <c r="V39" s="85"/>
      <c r="W39" s="85"/>
      <c r="X39" s="27"/>
      <c r="Y39" s="27"/>
      <c r="Z39" s="27"/>
      <c r="AA39" s="27"/>
      <c r="AB39" s="27"/>
      <c r="AC39" s="27"/>
      <c r="AD39" s="27"/>
      <c r="AE39" s="27"/>
      <c r="AF39" s="27"/>
      <c r="AG39" s="9"/>
      <c r="AH39" s="10"/>
    </row>
    <row r="40" spans="1:34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7"/>
      <c r="P40" s="1"/>
      <c r="Q40" s="49"/>
      <c r="R40" s="1"/>
      <c r="S40" s="1"/>
      <c r="T40" s="27"/>
      <c r="U40" s="27"/>
      <c r="V40" s="85"/>
      <c r="W40" s="85"/>
      <c r="X40" s="27"/>
      <c r="Y40" s="27"/>
      <c r="Z40" s="27"/>
      <c r="AA40" s="27"/>
      <c r="AB40" s="27"/>
      <c r="AC40" s="27"/>
      <c r="AD40" s="27"/>
      <c r="AE40" s="27"/>
      <c r="AF40" s="27"/>
      <c r="AG40" s="9"/>
      <c r="AH40" s="10"/>
    </row>
    <row r="41" spans="1:34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7"/>
      <c r="P41" s="1"/>
      <c r="Q41" s="49"/>
      <c r="R41" s="1"/>
      <c r="S41" s="1"/>
      <c r="T41" s="27"/>
      <c r="U41" s="27"/>
      <c r="V41" s="85"/>
      <c r="W41" s="85"/>
      <c r="X41" s="27"/>
      <c r="Y41" s="27"/>
      <c r="Z41" s="27"/>
      <c r="AA41" s="27"/>
      <c r="AB41" s="27"/>
      <c r="AC41" s="27"/>
      <c r="AD41" s="27"/>
      <c r="AE41" s="27"/>
      <c r="AF41" s="27"/>
      <c r="AG41" s="9"/>
      <c r="AH41" s="10"/>
    </row>
    <row r="42" spans="1:34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7"/>
      <c r="P42" s="1"/>
      <c r="Q42" s="49"/>
      <c r="R42" s="1"/>
      <c r="S42" s="1"/>
      <c r="T42" s="27"/>
      <c r="U42" s="27"/>
      <c r="V42" s="85"/>
      <c r="W42" s="85"/>
      <c r="X42" s="27"/>
      <c r="Y42" s="27"/>
      <c r="Z42" s="27"/>
      <c r="AA42" s="27"/>
      <c r="AB42" s="27"/>
      <c r="AC42" s="27"/>
      <c r="AD42" s="27"/>
      <c r="AE42" s="27"/>
      <c r="AF42" s="27"/>
      <c r="AG42" s="9"/>
      <c r="AH42" s="10"/>
    </row>
    <row r="43" spans="1:34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7"/>
      <c r="P43" s="1"/>
      <c r="Q43" s="49"/>
      <c r="R43" s="1"/>
      <c r="S43" s="1"/>
      <c r="T43" s="27"/>
      <c r="U43" s="27"/>
      <c r="V43" s="85"/>
      <c r="W43" s="85"/>
      <c r="X43" s="27"/>
      <c r="Y43" s="27"/>
      <c r="Z43" s="27"/>
      <c r="AA43" s="27"/>
      <c r="AB43" s="27"/>
      <c r="AC43" s="27"/>
      <c r="AD43" s="27"/>
      <c r="AE43" s="27"/>
      <c r="AF43" s="27"/>
      <c r="AG43" s="9"/>
      <c r="AH43" s="10"/>
    </row>
    <row r="44" spans="1:34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7"/>
      <c r="P44" s="1"/>
      <c r="Q44" s="49"/>
      <c r="R44" s="1"/>
      <c r="S44" s="1"/>
      <c r="T44" s="27"/>
      <c r="U44" s="27"/>
      <c r="V44" s="85"/>
      <c r="W44" s="85"/>
      <c r="X44" s="27"/>
      <c r="Y44" s="27"/>
      <c r="Z44" s="27"/>
      <c r="AA44" s="27"/>
      <c r="AB44" s="27"/>
      <c r="AC44" s="27"/>
      <c r="AD44" s="27"/>
      <c r="AE44" s="27"/>
      <c r="AF44" s="27"/>
      <c r="AG44" s="9"/>
      <c r="AH44" s="10"/>
    </row>
    <row r="45" spans="1:34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7"/>
      <c r="P45" s="1"/>
      <c r="Q45" s="49"/>
      <c r="R45" s="1"/>
      <c r="S45" s="1"/>
      <c r="T45" s="27"/>
      <c r="U45" s="27"/>
      <c r="V45" s="85"/>
      <c r="W45" s="85"/>
      <c r="X45" s="27"/>
      <c r="Y45" s="27"/>
      <c r="Z45" s="27"/>
      <c r="AA45" s="27"/>
      <c r="AB45" s="27"/>
      <c r="AC45" s="27"/>
      <c r="AD45" s="27"/>
      <c r="AE45" s="27"/>
      <c r="AF45" s="27"/>
      <c r="AG45" s="9"/>
      <c r="AH45" s="10"/>
    </row>
    <row r="46" spans="1:34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7"/>
      <c r="P46" s="1"/>
      <c r="Q46" s="49"/>
      <c r="R46" s="1"/>
      <c r="S46" s="1"/>
      <c r="T46" s="27"/>
      <c r="U46" s="27"/>
      <c r="V46" s="85"/>
      <c r="W46" s="85"/>
      <c r="X46" s="27"/>
      <c r="Y46" s="27"/>
      <c r="Z46" s="27"/>
      <c r="AA46" s="27"/>
      <c r="AB46" s="27"/>
      <c r="AC46" s="27"/>
      <c r="AD46" s="27"/>
      <c r="AE46" s="27"/>
      <c r="AF46" s="27"/>
      <c r="AG46" s="9"/>
      <c r="AH46" s="10"/>
    </row>
    <row r="47" spans="1:34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7"/>
      <c r="P47" s="1"/>
      <c r="Q47" s="49"/>
      <c r="R47" s="1"/>
      <c r="S47" s="1"/>
      <c r="T47" s="27"/>
      <c r="U47" s="27"/>
      <c r="V47" s="85"/>
      <c r="W47" s="85"/>
      <c r="X47" s="27"/>
      <c r="Y47" s="27"/>
      <c r="Z47" s="27"/>
      <c r="AA47" s="27"/>
      <c r="AB47" s="27"/>
      <c r="AC47" s="27"/>
      <c r="AD47" s="27"/>
      <c r="AE47" s="27"/>
      <c r="AF47" s="27"/>
      <c r="AG47" s="9"/>
      <c r="AH47" s="10"/>
    </row>
    <row r="48" spans="1:34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89"/>
      <c r="M48" s="89"/>
      <c r="N48" s="89"/>
      <c r="O48" s="48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8"/>
      <c r="AG48" s="9"/>
      <c r="AH48" s="10"/>
    </row>
    <row r="49" spans="2:34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89"/>
      <c r="M49" s="89"/>
      <c r="N49" s="89"/>
      <c r="O49" s="48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8"/>
      <c r="AG49" s="9"/>
      <c r="AH49" s="10"/>
    </row>
    <row r="50" spans="2:34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89"/>
      <c r="M50" s="89"/>
      <c r="N50" s="89"/>
      <c r="O50" s="48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8"/>
      <c r="AG50" s="9"/>
      <c r="AH50" s="10"/>
    </row>
    <row r="51" spans="2:34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89"/>
      <c r="M51" s="89"/>
      <c r="N51" s="89"/>
      <c r="O51" s="48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8"/>
      <c r="AG51" s="9"/>
      <c r="AH51" s="10"/>
    </row>
    <row r="52" spans="2:34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89"/>
      <c r="M52" s="89"/>
      <c r="N52" s="89"/>
      <c r="O52" s="48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8"/>
      <c r="AG52" s="9"/>
      <c r="AH52" s="10"/>
    </row>
    <row r="53" spans="2:34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89"/>
      <c r="M53" s="89"/>
      <c r="N53" s="89"/>
      <c r="O53" s="48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8"/>
      <c r="AG53" s="9"/>
      <c r="AH53" s="10"/>
    </row>
    <row r="54" spans="2:34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89"/>
      <c r="M54" s="89"/>
      <c r="N54" s="89"/>
      <c r="O54" s="48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8"/>
      <c r="AG54" s="9"/>
      <c r="AH54" s="10"/>
    </row>
    <row r="55" spans="2:34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89"/>
      <c r="M55" s="89"/>
      <c r="N55" s="89"/>
      <c r="O55" s="48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8"/>
      <c r="AG55" s="9"/>
      <c r="AH55" s="10"/>
    </row>
    <row r="56" spans="2:34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89"/>
      <c r="M56" s="89"/>
      <c r="N56" s="89"/>
      <c r="O56" s="48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8"/>
      <c r="AG56" s="9"/>
      <c r="AH56" s="10"/>
    </row>
    <row r="57" spans="2:34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89"/>
      <c r="M57" s="89"/>
      <c r="N57" s="89"/>
      <c r="O57" s="48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8"/>
      <c r="AG57" s="9"/>
      <c r="AH57" s="10"/>
    </row>
    <row r="58" spans="2:34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89"/>
      <c r="M58" s="89"/>
      <c r="N58" s="89"/>
      <c r="O58" s="48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8"/>
      <c r="AG58" s="9"/>
      <c r="AH58" s="10"/>
    </row>
    <row r="59" spans="2:34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89"/>
      <c r="M59" s="89"/>
      <c r="N59" s="89"/>
      <c r="O59" s="48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8"/>
      <c r="AG59" s="9"/>
      <c r="AH59" s="10"/>
    </row>
    <row r="60" spans="2:34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89"/>
      <c r="M60" s="89"/>
      <c r="N60" s="89"/>
      <c r="O60" s="48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8"/>
      <c r="AG60" s="9"/>
      <c r="AH60" s="10"/>
    </row>
    <row r="61" spans="2:34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89"/>
      <c r="M61" s="89"/>
      <c r="N61" s="89"/>
      <c r="O61" s="48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8"/>
      <c r="AG61" s="9"/>
      <c r="AH61" s="10"/>
    </row>
    <row r="62" spans="2:34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89"/>
      <c r="M62" s="89"/>
      <c r="N62" s="89"/>
      <c r="O62" s="48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8"/>
      <c r="AG62" s="9"/>
      <c r="AH62" s="10"/>
    </row>
    <row r="63" spans="2:34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89"/>
      <c r="M63" s="89"/>
      <c r="N63" s="89"/>
      <c r="O63" s="48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8"/>
      <c r="AG63" s="9"/>
      <c r="AH63" s="10"/>
    </row>
    <row r="64" spans="2:34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89"/>
      <c r="M64" s="89"/>
      <c r="N64" s="89"/>
      <c r="O64" s="48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8"/>
      <c r="AG64" s="9"/>
      <c r="AH64" s="10"/>
    </row>
    <row r="65" spans="2:34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89"/>
      <c r="M65" s="89"/>
      <c r="N65" s="89"/>
      <c r="O65" s="48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8"/>
      <c r="AG65" s="9"/>
      <c r="AH65" s="10"/>
    </row>
    <row r="66" spans="2:34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89"/>
      <c r="M66" s="89"/>
      <c r="N66" s="89"/>
      <c r="O66" s="48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8"/>
      <c r="AG66" s="9"/>
      <c r="AH66" s="10"/>
    </row>
    <row r="67" spans="2:34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89"/>
      <c r="M67" s="89"/>
      <c r="N67" s="89"/>
      <c r="O67" s="48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8"/>
      <c r="AG67" s="9"/>
      <c r="AH67" s="10"/>
    </row>
    <row r="68" spans="2:34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89"/>
      <c r="M68" s="89"/>
      <c r="N68" s="89"/>
      <c r="O68" s="48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8"/>
      <c r="AG68" s="9"/>
      <c r="AH68" s="10"/>
    </row>
    <row r="69" spans="2:34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89"/>
      <c r="M69" s="89"/>
      <c r="N69" s="89"/>
      <c r="O69" s="48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8"/>
      <c r="AG69" s="9"/>
      <c r="AH69" s="10"/>
    </row>
    <row r="70" spans="2:34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89"/>
      <c r="M70" s="89"/>
      <c r="N70" s="89"/>
      <c r="O70" s="48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8"/>
      <c r="AG70" s="9"/>
      <c r="AH70" s="10"/>
    </row>
    <row r="71" spans="2:34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89"/>
      <c r="M71" s="89"/>
      <c r="N71" s="89"/>
      <c r="O71" s="48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8"/>
      <c r="AG71" s="9"/>
      <c r="AH71" s="10"/>
    </row>
    <row r="72" spans="2:34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89"/>
      <c r="M72" s="89"/>
      <c r="N72" s="89"/>
      <c r="O72" s="48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8"/>
      <c r="AG72" s="9"/>
      <c r="AH72" s="10"/>
    </row>
    <row r="73" spans="2:34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89"/>
      <c r="M73" s="89"/>
      <c r="N73" s="89"/>
      <c r="O73" s="48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8"/>
      <c r="AG73" s="9"/>
      <c r="AH73" s="1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2019-01-24T11:18:44Z</dcterms:modified>
</cp:coreProperties>
</file>